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28" windowWidth="7560" windowHeight="1128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'Лист1'!$A$54</definedName>
  </definedNames>
  <calcPr fullCalcOnLoad="1"/>
</workbook>
</file>

<file path=xl/sharedStrings.xml><?xml version="1.0" encoding="utf-8"?>
<sst xmlns="http://schemas.openxmlformats.org/spreadsheetml/2006/main" count="69" uniqueCount="60">
  <si>
    <t>Показатели</t>
  </si>
  <si>
    <t>КОСГУ</t>
  </si>
  <si>
    <t>Всего</t>
  </si>
  <si>
    <t>в том числе:</t>
  </si>
  <si>
    <t>Субсидии на выполнение муниципального задания</t>
  </si>
  <si>
    <t>Субсидии на иные цели</t>
  </si>
  <si>
    <t>Субсидии на осуществление капитальных вложений</t>
  </si>
  <si>
    <t>Гранты в форме субсидий</t>
  </si>
  <si>
    <t>Платные услуги</t>
  </si>
  <si>
    <t>Поступления от иной приносящей доход деятельности</t>
  </si>
  <si>
    <t>Планируемый остаток средств  на начало планируемого  года</t>
  </si>
  <si>
    <t xml:space="preserve">Поступления средств, всего </t>
  </si>
  <si>
    <t xml:space="preserve">в том числе: </t>
  </si>
  <si>
    <t>Субсидии  на осуществление капитальных вложений</t>
  </si>
  <si>
    <t xml:space="preserve">Поступления от оказания  муниципальным учреждением  услуг (выполнения работ), предоставление которых для  физических и юридических лиц осуществляется на платной основе </t>
  </si>
  <si>
    <t xml:space="preserve">Поступления от иной, приносящей доход  деятельности </t>
  </si>
  <si>
    <t>Планируемый остаток средств  на конец  планируемого года</t>
  </si>
  <si>
    <t>Х</t>
  </si>
  <si>
    <r>
      <t>Выплаты</t>
    </r>
    <r>
      <rPr>
        <sz val="12"/>
        <color indexed="8"/>
        <rFont val="Arial"/>
        <family val="2"/>
      </rPr>
      <t>, всего</t>
    </r>
  </si>
  <si>
    <t>Оплата  труда и начисления на выплаты по оплате труда, всего</t>
  </si>
  <si>
    <t xml:space="preserve">из них: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</si>
  <si>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</si>
  <si>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</si>
  <si>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</si>
  <si>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Оплата работ, услуг, всего </t>
  </si>
  <si>
    <t xml:space="preserve">Из них: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</si>
  <si>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</si>
  <si>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</si>
  <si>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</si>
  <si>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 имуществом </t>
  </si>
  <si>
    <t xml:space="preserve">Работы, услуги по содержанию  имущества </t>
  </si>
  <si>
    <t xml:space="preserve">Прочие работы, услуги </t>
  </si>
  <si>
    <t xml:space="preserve">Безвозмездные перечисления  организациям, всего </t>
  </si>
  <si>
    <t xml:space="preserve">Социальное обеспечение, всего </t>
  </si>
  <si>
    <t xml:space="preserve">Пособия по социальной  помощи населению </t>
  </si>
  <si>
    <t>Пенсии, пособия, выплачиваемые организациями  сектора государственного  управления</t>
  </si>
  <si>
    <t xml:space="preserve">Прочие расходы </t>
  </si>
  <si>
    <t xml:space="preserve">Поступления нефинансовых  активов, всего </t>
  </si>
  <si>
    <t xml:space="preserve">Увеличение стоимости основных средств </t>
  </si>
  <si>
    <t xml:space="preserve">Увеличение стоимости нематериальных активов </t>
  </si>
  <si>
    <t xml:space="preserve">Увеличение стоимости  материальных запасов </t>
  </si>
  <si>
    <t xml:space="preserve">Поступление финансовых  активов, всего </t>
  </si>
  <si>
    <t xml:space="preserve">Увеличение стоимости ценных бумаг, кроме акций и иных форм -участия в капитале </t>
  </si>
  <si>
    <t>Увеличение стоимости акций и иных форм участия в капитале</t>
  </si>
  <si>
    <t xml:space="preserve">Справочно: </t>
  </si>
  <si>
    <t xml:space="preserve">Объём публичных обязательств, всего </t>
  </si>
  <si>
    <t xml:space="preserve">Руководитель муниципального бюджетного (автономного) учреждения  (уполномоченное лицо) </t>
  </si>
  <si>
    <t>______________</t>
  </si>
  <si>
    <t xml:space="preserve">(расшифровка подписи) </t>
  </si>
  <si>
    <t xml:space="preserve">Главный бухгалтер </t>
  </si>
  <si>
    <t>(расшифровка подписи)</t>
  </si>
  <si>
    <t>_____________</t>
  </si>
  <si>
    <t xml:space="preserve">         (подпись)</t>
  </si>
  <si>
    <t xml:space="preserve">        (подпись)</t>
  </si>
  <si>
    <t>III.Показатели по поступлениям средств и выплатам муниципального учреждения</t>
  </si>
  <si>
    <t xml:space="preserve">М.Г.Островская </t>
  </si>
  <si>
    <t xml:space="preserve">  Т.Д.Оленникова  </t>
  </si>
  <si>
    <r>
      <t>тел.</t>
    </r>
    <r>
      <rPr>
        <u val="single"/>
        <sz val="13"/>
        <color indexed="8"/>
        <rFont val="Arial"/>
        <family val="2"/>
      </rPr>
      <t xml:space="preserve"> 8-345-35-2-06-76</t>
    </r>
  </si>
  <si>
    <t xml:space="preserve">Безвозмездные перечисления государственным и муниципальным организациям </t>
  </si>
  <si>
    <t>Увеличение стоимости непроизведенных активов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</si>
</sst>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u val="single"/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50">
      <selection activeCell="A45" sqref="A45:IV45"/>
    </sheetView>
  </sheetViews>
  <sheetFormatPr defaultColWidth="9.140625" defaultRowHeight="15"/>
  <cols>
    <col min="1" max="1" width="39.57421875" style="2" customWidth="1"/>
    <col min="2" max="2" width="10.28125" style="2" customWidth="1"/>
    <col min="3" max="3" width="14.421875" style="2" customWidth="1"/>
    <col min="4" max="4" width="16.00390625" style="2" customWidth="1"/>
    <col min="5" max="5" width="15.8515625" style="2" customWidth="1"/>
    <col min="6" max="6" width="12.140625" style="2" customWidth="1"/>
    <col min="7" max="7" width="12.421875" style="2" customWidth="1"/>
    <col min="8" max="9" width="9.140625" style="2" customWidth="1"/>
    <col min="10" max="10" width="15.00390625" style="2" customWidth="1"/>
    <col min="11" max="16384" width="9.140625" style="2" customWidth="1"/>
  </cols>
  <sheetData>
    <row r="1" spans="1:10" ht="16.5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</row>
    <row r="2" ht="16.5">
      <c r="A2" s="1"/>
    </row>
    <row r="3" spans="1:10" ht="15">
      <c r="A3" s="46" t="s">
        <v>0</v>
      </c>
      <c r="B3" s="47" t="s">
        <v>1</v>
      </c>
      <c r="C3" s="46" t="s">
        <v>2</v>
      </c>
      <c r="D3" s="46" t="s">
        <v>3</v>
      </c>
      <c r="E3" s="46"/>
      <c r="F3" s="46"/>
      <c r="G3" s="46"/>
      <c r="H3" s="46"/>
      <c r="I3" s="46"/>
      <c r="J3" s="46"/>
    </row>
    <row r="4" spans="1:10" ht="66">
      <c r="A4" s="46"/>
      <c r="B4" s="47"/>
      <c r="C4" s="46"/>
      <c r="D4" s="8" t="s">
        <v>4</v>
      </c>
      <c r="E4" s="8" t="s">
        <v>5</v>
      </c>
      <c r="F4" s="8" t="s">
        <v>6</v>
      </c>
      <c r="G4" s="8" t="s">
        <v>7</v>
      </c>
      <c r="H4" s="44" t="s">
        <v>8</v>
      </c>
      <c r="I4" s="45"/>
      <c r="J4" s="8" t="s">
        <v>9</v>
      </c>
    </row>
    <row r="5" spans="1:10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44">
        <v>8</v>
      </c>
      <c r="I5" s="44"/>
      <c r="J5" s="18">
        <v>9</v>
      </c>
    </row>
    <row r="6" spans="1:10" ht="40.5" customHeight="1">
      <c r="A6" s="10" t="s">
        <v>10</v>
      </c>
      <c r="B6" s="9"/>
      <c r="C6" s="11"/>
      <c r="D6" s="12"/>
      <c r="E6" s="12"/>
      <c r="F6" s="12"/>
      <c r="G6" s="12"/>
      <c r="H6" s="33"/>
      <c r="I6" s="33"/>
      <c r="J6" s="12"/>
    </row>
    <row r="7" spans="1:10" ht="15">
      <c r="A7" s="13" t="s">
        <v>11</v>
      </c>
      <c r="B7" s="9"/>
      <c r="C7" s="24">
        <f>SUM(D7:J7)</f>
        <v>47599740</v>
      </c>
      <c r="D7" s="24">
        <f>SUM(D9:D14)</f>
        <v>26542000</v>
      </c>
      <c r="E7" s="24">
        <f>SUM(E9:E14)</f>
        <v>19727000</v>
      </c>
      <c r="F7" s="24">
        <f>SUM(F9:F14)</f>
        <v>0</v>
      </c>
      <c r="G7" s="24">
        <f>SUM(G9:G14)</f>
        <v>0</v>
      </c>
      <c r="H7" s="31">
        <f>SUM(H13)</f>
        <v>1330740</v>
      </c>
      <c r="I7" s="32"/>
      <c r="J7" s="24"/>
    </row>
    <row r="8" spans="1:10" ht="15">
      <c r="A8" s="10" t="s">
        <v>12</v>
      </c>
      <c r="B8" s="9"/>
      <c r="C8" s="11"/>
      <c r="D8" s="12"/>
      <c r="E8" s="15"/>
      <c r="F8" s="15"/>
      <c r="G8" s="15"/>
      <c r="H8" s="33"/>
      <c r="I8" s="33"/>
      <c r="J8" s="12"/>
    </row>
    <row r="9" spans="1:10" ht="30">
      <c r="A9" s="27" t="s">
        <v>4</v>
      </c>
      <c r="B9" s="9">
        <v>180</v>
      </c>
      <c r="C9" s="22">
        <f>SUM(D9:J9)</f>
        <v>26542000</v>
      </c>
      <c r="D9" s="22">
        <v>26542000</v>
      </c>
      <c r="E9" s="22"/>
      <c r="F9" s="15"/>
      <c r="G9" s="15"/>
      <c r="H9" s="36"/>
      <c r="I9" s="36"/>
      <c r="J9" s="11"/>
    </row>
    <row r="10" spans="1:10" ht="15">
      <c r="A10" s="10" t="s">
        <v>5</v>
      </c>
      <c r="B10" s="16"/>
      <c r="C10" s="22">
        <f>SUM(D10:J10)</f>
        <v>19727000</v>
      </c>
      <c r="D10" s="17"/>
      <c r="E10" s="22">
        <v>19727000</v>
      </c>
      <c r="F10" s="15"/>
      <c r="G10" s="15"/>
      <c r="H10" s="35"/>
      <c r="I10" s="35"/>
      <c r="J10" s="15"/>
    </row>
    <row r="11" spans="1:10" ht="30">
      <c r="A11" s="26" t="s">
        <v>13</v>
      </c>
      <c r="B11" s="9"/>
      <c r="C11" s="22">
        <f>SUM(D11:J11)</f>
        <v>0</v>
      </c>
      <c r="D11" s="11"/>
      <c r="E11" s="15"/>
      <c r="F11" s="15"/>
      <c r="G11" s="15"/>
      <c r="H11" s="35"/>
      <c r="I11" s="35"/>
      <c r="J11" s="15"/>
    </row>
    <row r="12" spans="1:10" ht="15">
      <c r="A12" s="10" t="s">
        <v>7</v>
      </c>
      <c r="B12" s="18"/>
      <c r="C12" s="22">
        <f>SUM(D12:J12)</f>
        <v>0</v>
      </c>
      <c r="D12" s="11"/>
      <c r="E12" s="15"/>
      <c r="F12" s="15"/>
      <c r="G12" s="15"/>
      <c r="H12" s="35"/>
      <c r="I12" s="35"/>
      <c r="J12" s="15"/>
    </row>
    <row r="13" spans="1:10" ht="90">
      <c r="A13" s="26" t="s">
        <v>14</v>
      </c>
      <c r="B13" s="9">
        <v>130</v>
      </c>
      <c r="C13" s="22">
        <f>SUM(D13:J13)</f>
        <v>1330740</v>
      </c>
      <c r="D13" s="15"/>
      <c r="E13" s="15"/>
      <c r="F13" s="15"/>
      <c r="G13" s="15"/>
      <c r="H13" s="34">
        <v>1330740</v>
      </c>
      <c r="I13" s="34"/>
      <c r="J13" s="15"/>
    </row>
    <row r="14" spans="1:10" ht="30">
      <c r="A14" s="10" t="s">
        <v>15</v>
      </c>
      <c r="B14" s="18"/>
      <c r="C14" s="15"/>
      <c r="D14" s="15"/>
      <c r="E14" s="15"/>
      <c r="F14" s="15"/>
      <c r="G14" s="15"/>
      <c r="H14" s="35"/>
      <c r="I14" s="35"/>
      <c r="J14" s="23"/>
    </row>
    <row r="15" spans="1:10" ht="15">
      <c r="A15" s="10"/>
      <c r="B15" s="18"/>
      <c r="C15" s="15"/>
      <c r="D15" s="15"/>
      <c r="E15" s="15"/>
      <c r="F15" s="15"/>
      <c r="G15" s="15"/>
      <c r="H15" s="15"/>
      <c r="I15" s="15"/>
      <c r="J15" s="23"/>
    </row>
    <row r="16" spans="1:10" ht="30">
      <c r="A16" s="10" t="s">
        <v>16</v>
      </c>
      <c r="B16" s="9" t="s">
        <v>17</v>
      </c>
      <c r="C16" s="11"/>
      <c r="D16" s="11"/>
      <c r="E16" s="11"/>
      <c r="F16" s="11"/>
      <c r="G16" s="11"/>
      <c r="H16" s="36"/>
      <c r="I16" s="36"/>
      <c r="J16" s="11"/>
    </row>
    <row r="17" spans="1:10" ht="15">
      <c r="A17" s="13" t="s">
        <v>18</v>
      </c>
      <c r="B17" s="9"/>
      <c r="C17" s="22">
        <f>SUM(D17:J17)</f>
        <v>47599740</v>
      </c>
      <c r="D17" s="24">
        <f>D19+D24+D35+D39+D40</f>
        <v>26542000</v>
      </c>
      <c r="E17" s="24">
        <f>E19+E24+E35+E39+E40</f>
        <v>19727000</v>
      </c>
      <c r="F17" s="24">
        <f>F19+F24+F35+F39+F40</f>
        <v>0</v>
      </c>
      <c r="G17" s="24">
        <f>G19+G24+G35+G39+G40</f>
        <v>0</v>
      </c>
      <c r="H17" s="31">
        <f>H19+H24+H35+H39+H40</f>
        <v>1330740.0000000002</v>
      </c>
      <c r="I17" s="32"/>
      <c r="J17" s="24">
        <f>J19+J24+J40</f>
        <v>0</v>
      </c>
    </row>
    <row r="18" spans="1:10" ht="15">
      <c r="A18" s="10" t="s">
        <v>3</v>
      </c>
      <c r="B18" s="9"/>
      <c r="C18" s="11"/>
      <c r="D18" s="11"/>
      <c r="E18" s="11"/>
      <c r="F18" s="11"/>
      <c r="G18" s="11"/>
      <c r="H18" s="36"/>
      <c r="I18" s="36"/>
      <c r="J18" s="11"/>
    </row>
    <row r="19" spans="1:10" ht="30">
      <c r="A19" s="10" t="s">
        <v>19</v>
      </c>
      <c r="B19" s="9">
        <v>210</v>
      </c>
      <c r="C19" s="24">
        <f>SUM(D19:J19)</f>
        <v>20412128.58</v>
      </c>
      <c r="D19" s="24">
        <f>D21+D22+D23</f>
        <v>19922958</v>
      </c>
      <c r="E19" s="24">
        <f>E21+E22+E23</f>
        <v>0</v>
      </c>
      <c r="F19" s="24">
        <f>F21+F22+F23</f>
        <v>0</v>
      </c>
      <c r="G19" s="24">
        <f>G21+G22+G23</f>
        <v>0</v>
      </c>
      <c r="H19" s="31">
        <f>H21+H22+H23</f>
        <v>489170.58</v>
      </c>
      <c r="I19" s="32"/>
      <c r="J19" s="24">
        <f>J21+J22+J23</f>
        <v>0</v>
      </c>
    </row>
    <row r="20" spans="1:10" ht="15">
      <c r="A20" s="10" t="s">
        <v>20</v>
      </c>
      <c r="B20" s="9"/>
      <c r="C20" s="11"/>
      <c r="D20" s="12"/>
      <c r="E20" s="15"/>
      <c r="F20" s="15"/>
      <c r="G20" s="15"/>
      <c r="H20" s="33"/>
      <c r="I20" s="33"/>
      <c r="J20" s="12"/>
    </row>
    <row r="21" spans="1:10" ht="15">
      <c r="A21" s="10" t="s">
        <v>21</v>
      </c>
      <c r="B21" s="9">
        <v>211</v>
      </c>
      <c r="C21" s="25">
        <f>SUM(D21:J21)</f>
        <v>15668992.77</v>
      </c>
      <c r="D21" s="22">
        <v>15297202.77</v>
      </c>
      <c r="E21" s="15"/>
      <c r="F21" s="15"/>
      <c r="G21" s="11"/>
      <c r="H21" s="36">
        <v>371790</v>
      </c>
      <c r="I21" s="36"/>
      <c r="J21" s="11"/>
    </row>
    <row r="22" spans="1:10" ht="15">
      <c r="A22" s="10" t="s">
        <v>22</v>
      </c>
      <c r="B22" s="9">
        <v>212</v>
      </c>
      <c r="C22" s="25">
        <f>SUM(D22:J22)</f>
        <v>11100</v>
      </c>
      <c r="D22" s="22">
        <v>6000</v>
      </c>
      <c r="E22" s="15"/>
      <c r="F22" s="15"/>
      <c r="G22" s="11"/>
      <c r="H22" s="36">
        <v>5100</v>
      </c>
      <c r="I22" s="36"/>
      <c r="J22" s="11"/>
    </row>
    <row r="23" spans="1:10" ht="30">
      <c r="A23" s="10" t="s">
        <v>23</v>
      </c>
      <c r="B23" s="9">
        <v>213</v>
      </c>
      <c r="C23" s="25">
        <f>SUM(D23:J23)</f>
        <v>4732035.8100000005</v>
      </c>
      <c r="D23" s="22">
        <v>4619755.23</v>
      </c>
      <c r="E23" s="15"/>
      <c r="F23" s="15"/>
      <c r="G23" s="11"/>
      <c r="H23" s="36">
        <v>112280.58</v>
      </c>
      <c r="I23" s="36"/>
      <c r="J23" s="11"/>
    </row>
    <row r="24" spans="1:10" ht="15">
      <c r="A24" s="10" t="s">
        <v>24</v>
      </c>
      <c r="B24" s="9">
        <v>220</v>
      </c>
      <c r="C24" s="24">
        <f>SUM(C26:C34)</f>
        <v>4555492.4</v>
      </c>
      <c r="D24" s="24">
        <f>SUM(D26:D31)</f>
        <v>3539098.05</v>
      </c>
      <c r="E24" s="30">
        <f>SUM(E26:E31)</f>
        <v>392413</v>
      </c>
      <c r="F24" s="15"/>
      <c r="G24" s="11"/>
      <c r="H24" s="39">
        <f>SUM(H26:I31)</f>
        <v>623981.3500000001</v>
      </c>
      <c r="I24" s="40"/>
      <c r="J24" s="24">
        <f>SUM(J25:J34)</f>
        <v>0</v>
      </c>
    </row>
    <row r="25" spans="1:10" ht="15">
      <c r="A25" s="10" t="s">
        <v>25</v>
      </c>
      <c r="B25" s="9"/>
      <c r="C25" s="11"/>
      <c r="D25" s="22"/>
      <c r="E25" s="15"/>
      <c r="F25" s="15"/>
      <c r="G25" s="11"/>
      <c r="H25" s="36"/>
      <c r="I25" s="36"/>
      <c r="J25" s="11"/>
    </row>
    <row r="26" spans="1:10" ht="15">
      <c r="A26" s="10" t="s">
        <v>26</v>
      </c>
      <c r="B26" s="9">
        <v>221</v>
      </c>
      <c r="C26" s="22">
        <f>SUM(D26:J26)</f>
        <v>246837.92</v>
      </c>
      <c r="D26" s="22">
        <v>240933.92</v>
      </c>
      <c r="E26" s="15"/>
      <c r="F26" s="15"/>
      <c r="G26" s="11"/>
      <c r="H26" s="34">
        <v>5904</v>
      </c>
      <c r="I26" s="34"/>
      <c r="J26" s="11"/>
    </row>
    <row r="27" spans="1:10" ht="15">
      <c r="A27" s="10" t="s">
        <v>27</v>
      </c>
      <c r="B27" s="9">
        <v>222</v>
      </c>
      <c r="C27" s="22">
        <f>SUM(D27:J27)</f>
        <v>209580</v>
      </c>
      <c r="D27" s="22">
        <v>185080</v>
      </c>
      <c r="E27" s="15"/>
      <c r="F27" s="15"/>
      <c r="G27" s="11"/>
      <c r="H27" s="34">
        <v>24500</v>
      </c>
      <c r="I27" s="34"/>
      <c r="J27" s="11"/>
    </row>
    <row r="28" spans="1:10" ht="15">
      <c r="A28" s="10" t="s">
        <v>28</v>
      </c>
      <c r="B28" s="9">
        <v>223</v>
      </c>
      <c r="C28" s="22">
        <f>SUM(D28:J28)</f>
        <v>1207811.8900000001</v>
      </c>
      <c r="D28" s="22">
        <v>1036728</v>
      </c>
      <c r="E28" s="15"/>
      <c r="F28" s="15"/>
      <c r="G28" s="11"/>
      <c r="H28" s="34">
        <v>171083.89</v>
      </c>
      <c r="I28" s="34"/>
      <c r="J28" s="11"/>
    </row>
    <row r="29" spans="1:10" ht="30">
      <c r="A29" s="26" t="s">
        <v>29</v>
      </c>
      <c r="B29" s="9">
        <v>224</v>
      </c>
      <c r="C29" s="11"/>
      <c r="D29" s="22"/>
      <c r="E29" s="15"/>
      <c r="F29" s="15"/>
      <c r="G29" s="11"/>
      <c r="H29" s="37"/>
      <c r="I29" s="38"/>
      <c r="J29" s="11"/>
    </row>
    <row r="30" spans="1:10" ht="30">
      <c r="A30" s="26" t="s">
        <v>30</v>
      </c>
      <c r="B30" s="9">
        <v>225</v>
      </c>
      <c r="C30" s="22">
        <f>SUM(D30:J30)</f>
        <v>576395.95</v>
      </c>
      <c r="D30" s="22">
        <v>526960.51</v>
      </c>
      <c r="E30" s="15"/>
      <c r="F30" s="15"/>
      <c r="G30" s="11"/>
      <c r="H30" s="34">
        <v>49435.44</v>
      </c>
      <c r="I30" s="34"/>
      <c r="J30" s="11"/>
    </row>
    <row r="31" spans="1:10" ht="15">
      <c r="A31" s="10" t="s">
        <v>31</v>
      </c>
      <c r="B31" s="9">
        <v>226</v>
      </c>
      <c r="C31" s="22">
        <f>SUM(D31:J31)</f>
        <v>2314866.64</v>
      </c>
      <c r="D31" s="22">
        <v>1549395.62</v>
      </c>
      <c r="E31" s="22">
        <v>392413</v>
      </c>
      <c r="F31" s="15"/>
      <c r="G31" s="11"/>
      <c r="H31" s="34">
        <v>373058.02</v>
      </c>
      <c r="I31" s="34"/>
      <c r="J31" s="22"/>
    </row>
    <row r="32" spans="1:10" ht="30">
      <c r="A32" s="26" t="s">
        <v>32</v>
      </c>
      <c r="B32" s="9">
        <v>240</v>
      </c>
      <c r="C32" s="11"/>
      <c r="D32" s="11"/>
      <c r="E32" s="28"/>
      <c r="F32" s="15"/>
      <c r="G32" s="11"/>
      <c r="H32" s="37"/>
      <c r="I32" s="38"/>
      <c r="J32" s="11"/>
    </row>
    <row r="33" spans="1:10" ht="15">
      <c r="A33" s="10" t="s">
        <v>20</v>
      </c>
      <c r="B33" s="9"/>
      <c r="C33" s="11"/>
      <c r="D33" s="11"/>
      <c r="E33" s="28"/>
      <c r="F33" s="15"/>
      <c r="G33" s="15"/>
      <c r="H33" s="37"/>
      <c r="I33" s="38"/>
      <c r="J33" s="11"/>
    </row>
    <row r="34" spans="1:10" ht="45">
      <c r="A34" s="26" t="s">
        <v>58</v>
      </c>
      <c r="B34" s="9">
        <v>241</v>
      </c>
      <c r="C34" s="11"/>
      <c r="D34" s="11"/>
      <c r="E34" s="28"/>
      <c r="F34" s="15"/>
      <c r="G34" s="15"/>
      <c r="H34" s="37"/>
      <c r="I34" s="38"/>
      <c r="J34" s="11"/>
    </row>
    <row r="35" spans="1:10" ht="15">
      <c r="A35" s="10" t="s">
        <v>33</v>
      </c>
      <c r="B35" s="19">
        <v>260</v>
      </c>
      <c r="C35" s="24">
        <f>SUM(D35:J35)</f>
        <v>19271587</v>
      </c>
      <c r="D35" s="24">
        <f>SUM(D37:D38)</f>
        <v>0</v>
      </c>
      <c r="E35" s="22">
        <f>SUM(E37)</f>
        <v>19271587</v>
      </c>
      <c r="F35" s="15"/>
      <c r="G35" s="15"/>
      <c r="H35" s="39">
        <f>SUM(H37:I38)</f>
        <v>0</v>
      </c>
      <c r="I35" s="39"/>
      <c r="J35" s="14"/>
    </row>
    <row r="36" spans="1:10" ht="15">
      <c r="A36" s="10" t="s">
        <v>20</v>
      </c>
      <c r="B36" s="9"/>
      <c r="C36" s="11"/>
      <c r="D36" s="11"/>
      <c r="E36" s="28"/>
      <c r="F36" s="15"/>
      <c r="G36" s="15"/>
      <c r="H36" s="34"/>
      <c r="I36" s="34"/>
      <c r="J36" s="11"/>
    </row>
    <row r="37" spans="1:10" ht="30">
      <c r="A37" s="26" t="s">
        <v>34</v>
      </c>
      <c r="B37" s="9">
        <v>262</v>
      </c>
      <c r="C37" s="22">
        <f>SUM(D37:J37)</f>
        <v>19271587</v>
      </c>
      <c r="D37" s="22"/>
      <c r="E37" s="22">
        <v>19271587</v>
      </c>
      <c r="F37" s="15"/>
      <c r="G37" s="15"/>
      <c r="H37" s="34"/>
      <c r="I37" s="34"/>
      <c r="J37" s="11"/>
    </row>
    <row r="38" spans="1:10" ht="45">
      <c r="A38" s="26" t="s">
        <v>35</v>
      </c>
      <c r="B38" s="9">
        <v>263</v>
      </c>
      <c r="C38" s="11"/>
      <c r="D38" s="11"/>
      <c r="E38" s="15"/>
      <c r="F38" s="15"/>
      <c r="G38" s="15"/>
      <c r="H38" s="55"/>
      <c r="I38" s="56"/>
      <c r="J38" s="11"/>
    </row>
    <row r="39" spans="1:10" ht="15">
      <c r="A39" s="10" t="s">
        <v>36</v>
      </c>
      <c r="B39" s="19">
        <v>290</v>
      </c>
      <c r="C39" s="24">
        <f>SUM(D39:J39)</f>
        <v>257400</v>
      </c>
      <c r="D39" s="24">
        <v>164400</v>
      </c>
      <c r="E39" s="29">
        <v>63000</v>
      </c>
      <c r="F39" s="15"/>
      <c r="G39" s="14"/>
      <c r="H39" s="39">
        <v>30000</v>
      </c>
      <c r="I39" s="39"/>
      <c r="J39" s="14"/>
    </row>
    <row r="40" spans="1:10" ht="30">
      <c r="A40" s="10" t="s">
        <v>37</v>
      </c>
      <c r="B40" s="19">
        <v>300</v>
      </c>
      <c r="C40" s="24">
        <f>SUM(D40:J40)</f>
        <v>3103132.02</v>
      </c>
      <c r="D40" s="24">
        <f>D42+D45</f>
        <v>2915543.95</v>
      </c>
      <c r="E40" s="15"/>
      <c r="F40" s="15"/>
      <c r="G40" s="11"/>
      <c r="H40" s="39">
        <f>H42+H45</f>
        <v>187588.07</v>
      </c>
      <c r="I40" s="40"/>
      <c r="J40" s="24">
        <f>SUM(J42+J45)</f>
        <v>0</v>
      </c>
    </row>
    <row r="41" spans="1:10" ht="15">
      <c r="A41" s="10" t="s">
        <v>20</v>
      </c>
      <c r="B41" s="9"/>
      <c r="C41" s="11"/>
      <c r="D41" s="11"/>
      <c r="E41" s="15"/>
      <c r="F41" s="15"/>
      <c r="G41" s="11"/>
      <c r="H41" s="36"/>
      <c r="I41" s="36"/>
      <c r="J41" s="11"/>
    </row>
    <row r="42" spans="1:10" ht="30">
      <c r="A42" s="10" t="s">
        <v>38</v>
      </c>
      <c r="B42" s="9">
        <v>310</v>
      </c>
      <c r="C42" s="22">
        <f>SUM(D42:J42)</f>
        <v>150000</v>
      </c>
      <c r="D42" s="22">
        <v>105000</v>
      </c>
      <c r="E42" s="15"/>
      <c r="F42" s="15"/>
      <c r="G42" s="11"/>
      <c r="H42" s="34">
        <v>45000</v>
      </c>
      <c r="I42" s="34"/>
      <c r="J42" s="11"/>
    </row>
    <row r="43" spans="1:10" ht="30">
      <c r="A43" s="26" t="s">
        <v>39</v>
      </c>
      <c r="B43" s="9">
        <v>320</v>
      </c>
      <c r="C43" s="11"/>
      <c r="D43" s="22"/>
      <c r="E43" s="15"/>
      <c r="F43" s="15"/>
      <c r="G43" s="11"/>
      <c r="H43" s="36"/>
      <c r="I43" s="36"/>
      <c r="J43" s="11"/>
    </row>
    <row r="44" spans="1:10" ht="30">
      <c r="A44" s="26" t="s">
        <v>59</v>
      </c>
      <c r="B44" s="9">
        <v>330</v>
      </c>
      <c r="C44" s="11"/>
      <c r="D44" s="11"/>
      <c r="E44" s="15"/>
      <c r="F44" s="15"/>
      <c r="G44" s="11"/>
      <c r="H44" s="36"/>
      <c r="I44" s="36"/>
      <c r="J44" s="11"/>
    </row>
    <row r="45" spans="1:10" ht="30">
      <c r="A45" s="26" t="s">
        <v>40</v>
      </c>
      <c r="B45" s="9">
        <v>340</v>
      </c>
      <c r="C45" s="22">
        <f>SUM(D45:J45)</f>
        <v>2953132.02</v>
      </c>
      <c r="D45" s="22">
        <v>2810543.95</v>
      </c>
      <c r="E45" s="15"/>
      <c r="F45" s="15"/>
      <c r="G45" s="11"/>
      <c r="H45" s="36">
        <v>142588.07</v>
      </c>
      <c r="I45" s="36"/>
      <c r="J45" s="22"/>
    </row>
    <row r="46" spans="1:10" ht="30">
      <c r="A46" s="10" t="s">
        <v>41</v>
      </c>
      <c r="B46" s="9">
        <v>500</v>
      </c>
      <c r="C46" s="11"/>
      <c r="D46" s="12"/>
      <c r="E46" s="15"/>
      <c r="F46" s="15"/>
      <c r="G46" s="11"/>
      <c r="H46" s="36"/>
      <c r="I46" s="36"/>
      <c r="J46" s="11"/>
    </row>
    <row r="47" spans="1:10" ht="15">
      <c r="A47" s="10" t="s">
        <v>20</v>
      </c>
      <c r="B47" s="9"/>
      <c r="C47" s="11"/>
      <c r="D47" s="12"/>
      <c r="E47" s="15"/>
      <c r="F47" s="15"/>
      <c r="G47" s="11"/>
      <c r="H47" s="36"/>
      <c r="I47" s="36"/>
      <c r="J47" s="11"/>
    </row>
    <row r="48" spans="1:10" ht="45">
      <c r="A48" s="10" t="s">
        <v>42</v>
      </c>
      <c r="B48" s="9">
        <v>520</v>
      </c>
      <c r="C48" s="11"/>
      <c r="D48" s="12"/>
      <c r="E48" s="15"/>
      <c r="F48" s="15"/>
      <c r="G48" s="15"/>
      <c r="H48" s="36"/>
      <c r="I48" s="36"/>
      <c r="J48" s="11"/>
    </row>
    <row r="49" spans="1:10" ht="30">
      <c r="A49" s="10" t="s">
        <v>43</v>
      </c>
      <c r="B49" s="9">
        <v>530</v>
      </c>
      <c r="C49" s="11"/>
      <c r="D49" s="12"/>
      <c r="E49" s="15"/>
      <c r="F49" s="15"/>
      <c r="G49" s="15"/>
      <c r="H49" s="36"/>
      <c r="I49" s="36"/>
      <c r="J49" s="11"/>
    </row>
    <row r="50" spans="1:10" ht="15">
      <c r="A50" s="13" t="s">
        <v>44</v>
      </c>
      <c r="B50" s="9"/>
      <c r="C50" s="11"/>
      <c r="D50" s="12"/>
      <c r="E50" s="15"/>
      <c r="F50" s="15"/>
      <c r="G50" s="15"/>
      <c r="H50" s="36"/>
      <c r="I50" s="36"/>
      <c r="J50" s="11"/>
    </row>
    <row r="51" spans="1:10" ht="30">
      <c r="A51" s="10" t="s">
        <v>45</v>
      </c>
      <c r="B51" s="9" t="s">
        <v>17</v>
      </c>
      <c r="C51" s="11"/>
      <c r="D51" s="12"/>
      <c r="E51" s="15"/>
      <c r="F51" s="15"/>
      <c r="G51" s="15"/>
      <c r="H51" s="36"/>
      <c r="I51" s="36"/>
      <c r="J51" s="11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ht="15">
      <c r="A53" s="4"/>
    </row>
    <row r="54" spans="1:5" ht="45" customHeight="1">
      <c r="A54" s="50" t="s">
        <v>46</v>
      </c>
      <c r="B54" s="54" t="s">
        <v>51</v>
      </c>
      <c r="C54" s="54"/>
      <c r="D54" s="52" t="s">
        <v>55</v>
      </c>
      <c r="E54" s="53"/>
    </row>
    <row r="55" spans="1:5" ht="48" customHeight="1">
      <c r="A55" s="50"/>
      <c r="B55" s="43" t="s">
        <v>52</v>
      </c>
      <c r="C55" s="43"/>
      <c r="D55" s="42" t="s">
        <v>48</v>
      </c>
      <c r="E55" s="42"/>
    </row>
    <row r="56" spans="1:6" ht="16.5">
      <c r="A56" s="5" t="s">
        <v>49</v>
      </c>
      <c r="B56" s="50" t="s">
        <v>47</v>
      </c>
      <c r="C56" s="51"/>
      <c r="D56" s="48" t="s">
        <v>56</v>
      </c>
      <c r="E56" s="49"/>
      <c r="F56" s="20"/>
    </row>
    <row r="57" spans="1:6" ht="16.5">
      <c r="A57" s="5"/>
      <c r="B57" s="58" t="s">
        <v>53</v>
      </c>
      <c r="C57" s="58"/>
      <c r="D57" s="57" t="s">
        <v>50</v>
      </c>
      <c r="E57" s="57"/>
      <c r="F57" s="20"/>
    </row>
    <row r="58" spans="1:6" ht="16.5">
      <c r="A58" s="5"/>
      <c r="B58" s="7"/>
      <c r="C58" s="7"/>
      <c r="D58" s="20"/>
      <c r="E58" s="20"/>
      <c r="F58" s="20"/>
    </row>
    <row r="59" spans="1:6" ht="16.5">
      <c r="A59" s="5"/>
      <c r="B59" s="50"/>
      <c r="C59" s="50"/>
      <c r="D59" s="48"/>
      <c r="E59" s="49"/>
      <c r="F59" s="20"/>
    </row>
    <row r="60" spans="1:6" ht="16.5">
      <c r="A60" s="5" t="s">
        <v>57</v>
      </c>
      <c r="B60" s="58"/>
      <c r="C60" s="51"/>
      <c r="D60" s="59"/>
      <c r="E60" s="59"/>
      <c r="F60" s="20"/>
    </row>
    <row r="61" spans="1:6" ht="16.5">
      <c r="A61" s="6"/>
      <c r="B61" s="21"/>
      <c r="C61" s="21"/>
      <c r="D61" s="20"/>
      <c r="E61" s="20"/>
      <c r="F61" s="20"/>
    </row>
  </sheetData>
  <sheetProtection/>
  <mergeCells count="65">
    <mergeCell ref="D57:E57"/>
    <mergeCell ref="B57:C57"/>
    <mergeCell ref="D59:E59"/>
    <mergeCell ref="B59:C59"/>
    <mergeCell ref="D60:E60"/>
    <mergeCell ref="B60:C60"/>
    <mergeCell ref="H46:I46"/>
    <mergeCell ref="H45:I45"/>
    <mergeCell ref="H43:I43"/>
    <mergeCell ref="D3:J3"/>
    <mergeCell ref="H5:I5"/>
    <mergeCell ref="H49:I49"/>
    <mergeCell ref="H42:I42"/>
    <mergeCell ref="H41:I41"/>
    <mergeCell ref="A54:A55"/>
    <mergeCell ref="H40:I40"/>
    <mergeCell ref="H30:I30"/>
    <mergeCell ref="H39:I39"/>
    <mergeCell ref="H38:I38"/>
    <mergeCell ref="D56:E56"/>
    <mergeCell ref="B56:C56"/>
    <mergeCell ref="D54:E54"/>
    <mergeCell ref="B54:C54"/>
    <mergeCell ref="H44:I44"/>
    <mergeCell ref="H47:I47"/>
    <mergeCell ref="A1:J1"/>
    <mergeCell ref="D55:E55"/>
    <mergeCell ref="B55:C55"/>
    <mergeCell ref="H50:I50"/>
    <mergeCell ref="H51:I51"/>
    <mergeCell ref="H4:I4"/>
    <mergeCell ref="A3:A4"/>
    <mergeCell ref="B3:B4"/>
    <mergeCell ref="C3:C4"/>
    <mergeCell ref="H48:I48"/>
    <mergeCell ref="H37:I37"/>
    <mergeCell ref="H36:I36"/>
    <mergeCell ref="H35:I35"/>
    <mergeCell ref="H34:I34"/>
    <mergeCell ref="H33:I33"/>
    <mergeCell ref="H32:I32"/>
    <mergeCell ref="H31:I31"/>
    <mergeCell ref="H20:I20"/>
    <mergeCell ref="H29:I29"/>
    <mergeCell ref="H28:I28"/>
    <mergeCell ref="H27:I27"/>
    <mergeCell ref="H26:I26"/>
    <mergeCell ref="H25:I25"/>
    <mergeCell ref="H24:I24"/>
    <mergeCell ref="H23:I23"/>
    <mergeCell ref="H22:I22"/>
    <mergeCell ref="H21:I21"/>
    <mergeCell ref="H10:I10"/>
    <mergeCell ref="H19:I19"/>
    <mergeCell ref="H17:I17"/>
    <mergeCell ref="H18:I18"/>
    <mergeCell ref="H14:I14"/>
    <mergeCell ref="H16:I16"/>
    <mergeCell ref="H7:I7"/>
    <mergeCell ref="H8:I8"/>
    <mergeCell ref="H6:I6"/>
    <mergeCell ref="H13:I13"/>
    <mergeCell ref="H11:I11"/>
    <mergeCell ref="H12:I12"/>
    <mergeCell ref="H9:I9"/>
  </mergeCells>
  <printOptions/>
  <pageMargins left="0.7086614173228347" right="0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Vova</dc:creator>
  <cp:keywords/>
  <dc:description/>
  <cp:lastModifiedBy>User</cp:lastModifiedBy>
  <cp:lastPrinted>2015-12-14T04:58:34Z</cp:lastPrinted>
  <dcterms:created xsi:type="dcterms:W3CDTF">2014-09-05T03:23:21Z</dcterms:created>
  <dcterms:modified xsi:type="dcterms:W3CDTF">2015-12-14T04:58:37Z</dcterms:modified>
  <cp:category/>
  <cp:version/>
  <cp:contentType/>
  <cp:contentStatus/>
</cp:coreProperties>
</file>